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130"/>
  <workbookPr defaultThemeVersion="124226"/>
  <bookViews>
    <workbookView xWindow="65438" yWindow="65438" windowWidth="20715" windowHeight="13155" activeTab="0"/>
  </bookViews>
  <sheets>
    <sheet name="Sheet1" sheetId="1" r:id="rId1"/>
    <sheet name="Sheet2" sheetId="2" r:id="rId2"/>
    <sheet name="Sheet3" sheetId="3" r:id="rId3"/>
  </sheets>
  <definedNames/>
  <calcPr calcId="191029"/>
  <extLst/>
</workbook>
</file>

<file path=xl/sharedStrings.xml><?xml version="1.0" encoding="utf-8"?>
<sst xmlns="http://schemas.openxmlformats.org/spreadsheetml/2006/main" count="67" uniqueCount="67">
  <si>
    <t>Items in Pack</t>
  </si>
  <si>
    <t>Tooth Brush &amp; Floss</t>
  </si>
  <si>
    <t>Toilet Paper, gel, and wipes</t>
  </si>
  <si>
    <t>BASIC PACK WEIGHT</t>
  </si>
  <si>
    <t>Expendables</t>
  </si>
  <si>
    <t>TOTAL EXPENDABLES</t>
  </si>
  <si>
    <t>TOTAL PACKWEIGHT</t>
  </si>
  <si>
    <t>Swiss Army Knife Classic</t>
  </si>
  <si>
    <t>Sunglasses</t>
  </si>
  <si>
    <t>Bandana</t>
  </si>
  <si>
    <t>TOTAL WORN OR IN POCKETS</t>
  </si>
  <si>
    <t>TOTAL SKIN OUT</t>
  </si>
  <si>
    <t>Packing Items</t>
  </si>
  <si>
    <t xml:space="preserve">  Total Weight for Packing Items</t>
  </si>
  <si>
    <t>Shelter</t>
  </si>
  <si>
    <t xml:space="preserve">  Total Weight for Shelter</t>
  </si>
  <si>
    <t xml:space="preserve">Sleeping </t>
  </si>
  <si>
    <t xml:space="preserve">  Total Weight for Sleeping</t>
  </si>
  <si>
    <t>Extra Clothing</t>
  </si>
  <si>
    <t xml:space="preserve">  Total Weight for Extra Clothing</t>
  </si>
  <si>
    <t xml:space="preserve">  Total Weight for Cooking/Water</t>
  </si>
  <si>
    <t>Other Essentials</t>
  </si>
  <si>
    <t xml:space="preserve">  Total Weight for Other Essentials</t>
  </si>
  <si>
    <t>Tooth Powder</t>
  </si>
  <si>
    <t>Chap stick</t>
  </si>
  <si>
    <t>Lanyard</t>
  </si>
  <si>
    <t>Cooking/water purification</t>
  </si>
  <si>
    <t>Sun Screen</t>
  </si>
  <si>
    <t>Ounces</t>
  </si>
  <si>
    <t>Pounds</t>
  </si>
  <si>
    <t xml:space="preserve"> </t>
  </si>
  <si>
    <t>Stuff Sacks</t>
  </si>
  <si>
    <t>Items Worn or Carried in Pockets</t>
  </si>
  <si>
    <t>Medical Kit--bandaids and second skin</t>
  </si>
  <si>
    <t>Food--average carried</t>
  </si>
  <si>
    <t>iPhone</t>
  </si>
  <si>
    <t>Cloudveil Spinner Pants</t>
  </si>
  <si>
    <t>Thermarest X-Lite</t>
  </si>
  <si>
    <t>Altra  Trail Runners</t>
  </si>
  <si>
    <t>water bottles</t>
  </si>
  <si>
    <t>Icebreaker socks</t>
  </si>
  <si>
    <t>Coros Apex Watch</t>
  </si>
  <si>
    <t>Iphone charger and cord</t>
  </si>
  <si>
    <t>Fleece Cap</t>
  </si>
  <si>
    <t>Nero Z-Packs</t>
  </si>
  <si>
    <t>8 Tent Stakes</t>
  </si>
  <si>
    <t>Outdoor Research ultra-light shirt</t>
  </si>
  <si>
    <t xml:space="preserve"> Backpack</t>
  </si>
  <si>
    <t>John's Gear List for Appalachian Trail April 2023</t>
  </si>
  <si>
    <t>Aqua Mira</t>
  </si>
  <si>
    <t>iPhone Charger and cord</t>
  </si>
  <si>
    <t>Water--1 Liter Average carried</t>
  </si>
  <si>
    <t>Altra Gaiters</t>
  </si>
  <si>
    <t>Z-Packs Solplex Tent</t>
  </si>
  <si>
    <t>Enlightened Equipment rain jacket</t>
  </si>
  <si>
    <t>Enlightened Equipment rain pants</t>
  </si>
  <si>
    <t>Z-Packs 10 degrees sleeping bag</t>
  </si>
  <si>
    <t>Balaclava</t>
  </si>
  <si>
    <t>Mont-Bell Jacket</t>
  </si>
  <si>
    <t>Sleeping socks</t>
  </si>
  <si>
    <t>Rain gloves</t>
  </si>
  <si>
    <t>Ultralight gloves</t>
  </si>
  <si>
    <t>Icebreaker Shirt</t>
  </si>
  <si>
    <t>Z-Packs Hiking Poles</t>
  </si>
  <si>
    <t>Buff</t>
  </si>
  <si>
    <t>2 Lights and backup battery</t>
  </si>
  <si>
    <t xml:space="preserve">Airpods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</si>
</sst>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2" fontId="0" fillId="0" borderId="0" xfId="0" applyNumberFormat="1" applyAlignment="1">
      <alignment horizontal="right"/>
    </xf>
    <xf numFmtId="2" fontId="3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0" fontId="6" fillId="0" borderId="0" xfId="0" applyFont="1"/>
    <xf numFmtId="2" fontId="0" fillId="0" borderId="0" xfId="0" applyNumberFormat="1"/>
    <xf numFmtId="2" fontId="3" fillId="0" borderId="0" xfId="0" applyNumberFormat="1" applyFont="1"/>
    <xf numFmtId="2" fontId="5" fillId="0" borderId="0" xfId="0" applyNumberFormat="1" applyFont="1"/>
    <xf numFmtId="2" fontId="6" fillId="0" borderId="0" xfId="0" applyNumberFormat="1" applyFont="1"/>
    <xf numFmtId="0" fontId="7" fillId="0" borderId="0" xfId="0" applyFont="1"/>
    <xf numFmtId="2" fontId="7" fillId="0" borderId="0" xfId="0" applyNumberFormat="1" applyFont="1" applyAlignment="1">
      <alignment horizontal="right"/>
    </xf>
    <xf numFmtId="2" fontId="7" fillId="0" borderId="0" xfId="0" applyNumberFormat="1" applyFont="1"/>
    <xf numFmtId="2" fontId="4" fillId="0" borderId="0" xfId="0" applyNumberFormat="1" applyFont="1"/>
    <xf numFmtId="2" fontId="1" fillId="0" borderId="0" xfId="0" applyNumberFormat="1" applyFont="1"/>
    <xf numFmtId="0" fontId="8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9"/>
  <sheetViews>
    <sheetView tabSelected="1" workbookViewId="0" topLeftCell="A35">
      <selection activeCell="A60" sqref="A60"/>
    </sheetView>
  </sheetViews>
  <sheetFormatPr defaultColWidth="9.140625" defaultRowHeight="12.75"/>
  <cols>
    <col min="5" max="5" width="9.140625" style="6" customWidth="1"/>
    <col min="6" max="7" width="9.140625" style="10" customWidth="1"/>
  </cols>
  <sheetData>
    <row r="1" ht="17.65">
      <c r="A1" s="2" t="s">
        <v>48</v>
      </c>
    </row>
    <row r="3" spans="1:7" s="4" customFormat="1" ht="13.9">
      <c r="A3" s="3" t="s">
        <v>0</v>
      </c>
      <c r="D3" s="3" t="s">
        <v>30</v>
      </c>
      <c r="E3" s="7" t="s">
        <v>28</v>
      </c>
      <c r="F3" s="11" t="s">
        <v>29</v>
      </c>
      <c r="G3" s="17"/>
    </row>
    <row r="4" spans="1:7" s="4" customFormat="1" ht="13.9">
      <c r="A4" s="9" t="s">
        <v>12</v>
      </c>
      <c r="D4" s="3"/>
      <c r="E4" s="7"/>
      <c r="F4" s="11"/>
      <c r="G4" s="17"/>
    </row>
    <row r="5" spans="1:7" s="5" customFormat="1" ht="10.15">
      <c r="A5" s="5" t="s">
        <v>44</v>
      </c>
      <c r="B5" s="5" t="s">
        <v>47</v>
      </c>
      <c r="E5" s="8">
        <v>11.7</v>
      </c>
      <c r="F5" s="12"/>
      <c r="G5" s="12"/>
    </row>
    <row r="6" spans="1:7" s="5" customFormat="1" ht="10.15">
      <c r="A6" s="5" t="s">
        <v>31</v>
      </c>
      <c r="E6" s="8">
        <v>1.2</v>
      </c>
      <c r="F6" s="12"/>
      <c r="G6" s="12"/>
    </row>
    <row r="7" spans="1:7" s="14" customFormat="1" ht="11.65">
      <c r="A7" s="9" t="s">
        <v>13</v>
      </c>
      <c r="E7" s="15">
        <f>SUM(E5:E6)</f>
        <v>12.899999999999999</v>
      </c>
      <c r="F7" s="16">
        <f>E7/16</f>
        <v>0.8062499999999999</v>
      </c>
      <c r="G7" s="16"/>
    </row>
    <row r="8" spans="1:7" s="5" customFormat="1" ht="11.65">
      <c r="A8" s="9" t="s">
        <v>14</v>
      </c>
      <c r="E8" s="8"/>
      <c r="F8" s="12"/>
      <c r="G8" s="12"/>
    </row>
    <row r="9" spans="1:7" s="5" customFormat="1" ht="10.15">
      <c r="A9" s="5" t="s">
        <v>53</v>
      </c>
      <c r="E9" s="8">
        <v>13.9</v>
      </c>
      <c r="F9" s="12"/>
      <c r="G9" s="12"/>
    </row>
    <row r="10" spans="1:7" s="5" customFormat="1" ht="10.15">
      <c r="A10" s="5" t="s">
        <v>45</v>
      </c>
      <c r="E10" s="8">
        <v>2</v>
      </c>
      <c r="F10" s="12"/>
      <c r="G10" s="12"/>
    </row>
    <row r="11" spans="1:7" s="14" customFormat="1" ht="11.65">
      <c r="A11" s="9" t="s">
        <v>15</v>
      </c>
      <c r="E11" s="15">
        <f>SUM(E9:E10)</f>
        <v>15.9</v>
      </c>
      <c r="F11" s="16">
        <f>E11/16</f>
        <v>0.99375</v>
      </c>
      <c r="G11" s="16"/>
    </row>
    <row r="12" spans="1:7" s="5" customFormat="1" ht="11.65">
      <c r="A12" s="9" t="s">
        <v>16</v>
      </c>
      <c r="E12" s="8"/>
      <c r="F12" s="12"/>
      <c r="G12" s="12"/>
    </row>
    <row r="13" spans="1:7" s="5" customFormat="1" ht="10.15">
      <c r="A13" s="5" t="s">
        <v>57</v>
      </c>
      <c r="E13" s="8">
        <v>2</v>
      </c>
      <c r="F13" s="12"/>
      <c r="G13" s="12"/>
    </row>
    <row r="14" spans="1:7" s="5" customFormat="1" ht="10.15">
      <c r="A14" s="5" t="s">
        <v>37</v>
      </c>
      <c r="E14" s="8">
        <v>12</v>
      </c>
      <c r="F14" s="12"/>
      <c r="G14" s="12"/>
    </row>
    <row r="15" spans="1:7" s="5" customFormat="1" ht="10.15">
      <c r="A15" s="5" t="s">
        <v>56</v>
      </c>
      <c r="E15" s="8">
        <v>23</v>
      </c>
      <c r="F15" s="12"/>
      <c r="G15" s="12"/>
    </row>
    <row r="16" spans="1:7" s="14" customFormat="1" ht="11.65">
      <c r="A16" s="9" t="s">
        <v>17</v>
      </c>
      <c r="E16" s="15">
        <f>SUM(E13:E15)</f>
        <v>37</v>
      </c>
      <c r="F16" s="16">
        <f>E16/16</f>
        <v>2.3125</v>
      </c>
      <c r="G16" s="16"/>
    </row>
    <row r="17" spans="1:7" s="5" customFormat="1" ht="11.65">
      <c r="A17" s="9" t="s">
        <v>18</v>
      </c>
      <c r="E17" s="8"/>
      <c r="F17" s="12"/>
      <c r="G17" s="12"/>
    </row>
    <row r="18" spans="1:7" s="5" customFormat="1" ht="10.15">
      <c r="A18" s="5" t="s">
        <v>58</v>
      </c>
      <c r="E18" s="8">
        <v>5</v>
      </c>
      <c r="F18" s="12"/>
      <c r="G18" s="12"/>
    </row>
    <row r="19" spans="1:7" s="5" customFormat="1" ht="10.15">
      <c r="A19" s="5" t="s">
        <v>54</v>
      </c>
      <c r="E19" s="8">
        <v>5</v>
      </c>
      <c r="F19" s="12"/>
      <c r="G19" s="12"/>
    </row>
    <row r="20" spans="1:7" s="5" customFormat="1" ht="10.15">
      <c r="A20" s="5" t="s">
        <v>55</v>
      </c>
      <c r="E20" s="8">
        <v>4</v>
      </c>
      <c r="F20" s="12"/>
      <c r="G20" s="12"/>
    </row>
    <row r="21" spans="1:7" s="5" customFormat="1" ht="10.15">
      <c r="A21" s="5" t="s">
        <v>60</v>
      </c>
      <c r="E21" s="8">
        <v>1</v>
      </c>
      <c r="F21" s="12"/>
      <c r="G21" s="12"/>
    </row>
    <row r="22" spans="1:7" s="5" customFormat="1" ht="10.15">
      <c r="A22" s="5" t="s">
        <v>43</v>
      </c>
      <c r="E22" s="8">
        <v>1.5</v>
      </c>
      <c r="F22" s="12"/>
      <c r="G22" s="12"/>
    </row>
    <row r="23" spans="1:7" s="5" customFormat="1" ht="10.15">
      <c r="A23" s="5" t="s">
        <v>59</v>
      </c>
      <c r="E23" s="8">
        <v>2</v>
      </c>
      <c r="F23" s="12"/>
      <c r="G23" s="12"/>
    </row>
    <row r="24" spans="1:7" s="5" customFormat="1" ht="10.15">
      <c r="A24" s="5" t="s">
        <v>61</v>
      </c>
      <c r="E24" s="8">
        <v>2</v>
      </c>
      <c r="F24" s="12"/>
      <c r="G24" s="12"/>
    </row>
    <row r="25" spans="1:7" s="1" customFormat="1" ht="13.15">
      <c r="A25" s="9" t="s">
        <v>19</v>
      </c>
      <c r="E25" s="15">
        <f>SUM(E18:E24)</f>
        <v>20.5</v>
      </c>
      <c r="F25" s="16">
        <f>E25/16</f>
        <v>1.28125</v>
      </c>
      <c r="G25" s="18"/>
    </row>
    <row r="26" ht="12.75">
      <c r="A26" s="9" t="s">
        <v>26</v>
      </c>
    </row>
    <row r="27" spans="1:5" ht="12.75">
      <c r="A27" s="19" t="s">
        <v>49</v>
      </c>
      <c r="E27" s="6">
        <v>3</v>
      </c>
    </row>
    <row r="28" spans="1:5" ht="12.75">
      <c r="A28" s="19" t="s">
        <v>39</v>
      </c>
      <c r="E28" s="6">
        <v>4</v>
      </c>
    </row>
    <row r="29" spans="1:7" s="14" customFormat="1" ht="11.65">
      <c r="A29" s="9" t="s">
        <v>20</v>
      </c>
      <c r="E29" s="15">
        <f>SUM(E27:E28)</f>
        <v>7</v>
      </c>
      <c r="F29" s="16">
        <f>E29/16</f>
        <v>0.4375</v>
      </c>
      <c r="G29" s="16"/>
    </row>
    <row r="30" spans="1:7" s="5" customFormat="1" ht="11.65">
      <c r="A30" s="9" t="s">
        <v>21</v>
      </c>
      <c r="E30" s="8"/>
      <c r="F30" s="12"/>
      <c r="G30" s="12"/>
    </row>
    <row r="31" spans="1:7" s="5" customFormat="1" ht="12" customHeight="1">
      <c r="A31" s="5" t="s">
        <v>33</v>
      </c>
      <c r="E31" s="8">
        <v>2</v>
      </c>
      <c r="F31" s="12"/>
      <c r="G31" s="12"/>
    </row>
    <row r="32" spans="1:7" s="5" customFormat="1" ht="10.15">
      <c r="A32" s="5" t="s">
        <v>1</v>
      </c>
      <c r="E32" s="8">
        <v>0.9</v>
      </c>
      <c r="F32" s="12"/>
      <c r="G32" s="12"/>
    </row>
    <row r="33" spans="1:7" s="5" customFormat="1" ht="10.15">
      <c r="A33" s="5" t="s">
        <v>50</v>
      </c>
      <c r="E33" s="8">
        <v>4</v>
      </c>
      <c r="F33" s="12"/>
      <c r="G33" s="12"/>
    </row>
    <row r="34" spans="1:7" s="5" customFormat="1" ht="10.15">
      <c r="A34" s="5" t="s">
        <v>23</v>
      </c>
      <c r="E34" s="8">
        <v>0.5</v>
      </c>
      <c r="F34" s="12"/>
      <c r="G34" s="12"/>
    </row>
    <row r="35" spans="1:7" s="5" customFormat="1" ht="10.15">
      <c r="A35" s="5" t="s">
        <v>2</v>
      </c>
      <c r="E35" s="8">
        <v>4</v>
      </c>
      <c r="F35" s="12"/>
      <c r="G35" s="12"/>
    </row>
    <row r="36" spans="1:7" s="5" customFormat="1" ht="10.15">
      <c r="A36" s="5" t="s">
        <v>27</v>
      </c>
      <c r="E36" s="8">
        <v>0</v>
      </c>
      <c r="F36" s="12"/>
      <c r="G36" s="12"/>
    </row>
    <row r="37" spans="1:7" s="1" customFormat="1" ht="13.15">
      <c r="A37" s="9" t="s">
        <v>22</v>
      </c>
      <c r="E37" s="15">
        <f>SUM(E31:E36)</f>
        <v>11.4</v>
      </c>
      <c r="F37" s="16">
        <f>E37/16</f>
        <v>0.7125</v>
      </c>
      <c r="G37" s="18"/>
    </row>
    <row r="38" spans="5:7" s="5" customFormat="1" ht="10.15">
      <c r="E38" s="8"/>
      <c r="F38" s="12"/>
      <c r="G38" s="12"/>
    </row>
    <row r="39" spans="1:7" s="14" customFormat="1" ht="13.15">
      <c r="A39" s="1" t="s">
        <v>3</v>
      </c>
      <c r="E39" s="15">
        <f>E37+E29+E25+E16+E11+E7</f>
        <v>104.70000000000002</v>
      </c>
      <c r="F39" s="16">
        <f>E39/16</f>
        <v>6.543750000000001</v>
      </c>
      <c r="G39" s="16"/>
    </row>
    <row r="40" spans="5:7" s="5" customFormat="1" ht="10.15">
      <c r="E40" s="8"/>
      <c r="F40" s="12"/>
      <c r="G40" s="12"/>
    </row>
    <row r="41" spans="1:7" s="5" customFormat="1" ht="11.65">
      <c r="A41" s="9" t="s">
        <v>4</v>
      </c>
      <c r="E41" s="8"/>
      <c r="F41" s="12"/>
      <c r="G41" s="12"/>
    </row>
    <row r="42" spans="1:7" s="5" customFormat="1" ht="10.15">
      <c r="A42" s="5" t="s">
        <v>34</v>
      </c>
      <c r="E42" s="8">
        <v>48</v>
      </c>
      <c r="F42" s="12"/>
      <c r="G42" s="12"/>
    </row>
    <row r="43" spans="1:7" s="5" customFormat="1" ht="10.15">
      <c r="A43" s="5" t="s">
        <v>51</v>
      </c>
      <c r="E43" s="8">
        <v>32</v>
      </c>
      <c r="F43" s="12"/>
      <c r="G43" s="12"/>
    </row>
    <row r="44" spans="1:7" s="14" customFormat="1" ht="11.65">
      <c r="A44" s="9" t="s">
        <v>5</v>
      </c>
      <c r="E44" s="15">
        <f>SUM(E42:E43)</f>
        <v>80</v>
      </c>
      <c r="F44" s="16">
        <f>E44/16</f>
        <v>5</v>
      </c>
      <c r="G44" s="16"/>
    </row>
    <row r="45" spans="5:7" s="5" customFormat="1" ht="10.15">
      <c r="E45" s="8"/>
      <c r="F45" s="12"/>
      <c r="G45" s="12"/>
    </row>
    <row r="46" spans="1:7" s="14" customFormat="1" ht="11.65">
      <c r="A46" s="9" t="s">
        <v>6</v>
      </c>
      <c r="E46" s="15">
        <f>E39+E44</f>
        <v>184.70000000000002</v>
      </c>
      <c r="F46" s="16">
        <f>E46/16</f>
        <v>11.543750000000001</v>
      </c>
      <c r="G46" s="16"/>
    </row>
    <row r="47" spans="5:7" s="5" customFormat="1" ht="10.15">
      <c r="E47" s="8"/>
      <c r="F47" s="12"/>
      <c r="G47" s="12"/>
    </row>
    <row r="48" spans="1:7" s="5" customFormat="1" ht="11.65">
      <c r="A48" s="9" t="s">
        <v>32</v>
      </c>
      <c r="E48" s="8"/>
      <c r="F48" s="12"/>
      <c r="G48" s="12"/>
    </row>
    <row r="49" spans="1:7" s="5" customFormat="1" ht="10.15">
      <c r="A49" s="5" t="s">
        <v>7</v>
      </c>
      <c r="E49" s="8">
        <v>0.7</v>
      </c>
      <c r="F49" s="12"/>
      <c r="G49" s="12"/>
    </row>
    <row r="50" spans="1:7" s="5" customFormat="1" ht="10.15">
      <c r="A50" s="5" t="s">
        <v>46</v>
      </c>
      <c r="E50" s="8">
        <v>4</v>
      </c>
      <c r="F50" s="12"/>
      <c r="G50" s="12"/>
    </row>
    <row r="51" spans="1:7" s="5" customFormat="1" ht="10.15">
      <c r="A51" s="5" t="s">
        <v>62</v>
      </c>
      <c r="E51" s="8">
        <v>10.5</v>
      </c>
      <c r="F51" s="12"/>
      <c r="G51" s="12"/>
    </row>
    <row r="52" spans="1:7" s="5" customFormat="1" ht="10.15">
      <c r="A52" s="5" t="s">
        <v>36</v>
      </c>
      <c r="E52" s="8">
        <v>12</v>
      </c>
      <c r="F52" s="12"/>
      <c r="G52" s="12"/>
    </row>
    <row r="53" spans="1:7" s="5" customFormat="1" ht="10.15">
      <c r="A53" s="5" t="s">
        <v>64</v>
      </c>
      <c r="E53" s="8">
        <v>1.1</v>
      </c>
      <c r="F53" s="12"/>
      <c r="G53" s="12"/>
    </row>
    <row r="54" spans="1:7" s="5" customFormat="1" ht="10.15">
      <c r="A54" s="5" t="s">
        <v>38</v>
      </c>
      <c r="E54" s="8">
        <v>24</v>
      </c>
      <c r="F54" s="12"/>
      <c r="G54" s="12"/>
    </row>
    <row r="55" spans="1:7" s="5" customFormat="1" ht="10.15">
      <c r="A55" s="5" t="s">
        <v>52</v>
      </c>
      <c r="E55" s="8">
        <v>2.5</v>
      </c>
      <c r="F55" s="12"/>
      <c r="G55" s="12"/>
    </row>
    <row r="56" spans="1:7" s="5" customFormat="1" ht="10.15">
      <c r="A56" s="5" t="s">
        <v>40</v>
      </c>
      <c r="E56" s="8">
        <v>2</v>
      </c>
      <c r="F56" s="12"/>
      <c r="G56" s="12"/>
    </row>
    <row r="57" spans="1:7" s="5" customFormat="1" ht="10.15">
      <c r="A57" s="5" t="s">
        <v>25</v>
      </c>
      <c r="E57" s="8">
        <v>0.4</v>
      </c>
      <c r="F57" s="12"/>
      <c r="G57" s="12"/>
    </row>
    <row r="58" spans="1:7" s="5" customFormat="1" ht="10.15">
      <c r="A58" s="5" t="s">
        <v>65</v>
      </c>
      <c r="E58" s="8">
        <v>1.8</v>
      </c>
      <c r="F58" s="12"/>
      <c r="G58" s="12"/>
    </row>
    <row r="59" spans="1:5" s="12" customFormat="1" ht="10.15">
      <c r="A59" s="12" t="s">
        <v>42</v>
      </c>
      <c r="E59" s="8">
        <v>4</v>
      </c>
    </row>
    <row r="60" spans="1:5" s="12" customFormat="1" ht="10.15">
      <c r="A60" s="12" t="s">
        <v>66</v>
      </c>
      <c r="E60" s="8">
        <v>2</v>
      </c>
    </row>
    <row r="61" spans="1:5" s="12" customFormat="1" ht="10.15">
      <c r="A61" s="12" t="s">
        <v>35</v>
      </c>
      <c r="E61" s="8">
        <v>8</v>
      </c>
    </row>
    <row r="62" spans="1:5" s="12" customFormat="1" ht="10.15">
      <c r="A62" s="12" t="s">
        <v>41</v>
      </c>
      <c r="E62" s="8">
        <v>2</v>
      </c>
    </row>
    <row r="63" spans="1:5" s="12" customFormat="1" ht="10.15">
      <c r="A63" s="12" t="s">
        <v>8</v>
      </c>
      <c r="E63" s="8">
        <v>1.4</v>
      </c>
    </row>
    <row r="64" spans="1:5" s="12" customFormat="1" ht="10.15">
      <c r="A64" s="12" t="s">
        <v>24</v>
      </c>
      <c r="E64" s="8">
        <v>0.3</v>
      </c>
    </row>
    <row r="65" spans="1:5" s="12" customFormat="1" ht="10.15">
      <c r="A65" s="12" t="s">
        <v>9</v>
      </c>
      <c r="E65" s="8">
        <v>1</v>
      </c>
    </row>
    <row r="66" spans="1:5" s="12" customFormat="1" ht="10.15">
      <c r="A66" s="12" t="s">
        <v>63</v>
      </c>
      <c r="E66" s="8">
        <v>11.1</v>
      </c>
    </row>
    <row r="67" spans="1:6" s="16" customFormat="1" ht="11.65">
      <c r="A67" s="13" t="s">
        <v>10</v>
      </c>
      <c r="E67" s="15">
        <f>SUM(E49:E66)</f>
        <v>88.8</v>
      </c>
      <c r="F67" s="16">
        <f>E67/16</f>
        <v>5.55</v>
      </c>
    </row>
    <row r="68" s="12" customFormat="1" ht="10.15">
      <c r="E68" s="8"/>
    </row>
    <row r="69" spans="1:6" s="16" customFormat="1" ht="11.65">
      <c r="A69" s="13" t="s">
        <v>11</v>
      </c>
      <c r="E69" s="15">
        <f>SUM(E46+E67)</f>
        <v>273.5</v>
      </c>
      <c r="F69" s="16">
        <f>E69/16</f>
        <v>17.09375</v>
      </c>
    </row>
    <row r="70" s="12" customFormat="1" ht="10.15">
      <c r="E70" s="8"/>
    </row>
    <row r="71" s="12" customFormat="1" ht="10.15">
      <c r="E71" s="8"/>
    </row>
    <row r="72" s="12" customFormat="1" ht="10.15">
      <c r="E72" s="8"/>
    </row>
    <row r="73" s="12" customFormat="1" ht="10.15">
      <c r="E73" s="8"/>
    </row>
    <row r="74" s="12" customFormat="1" ht="10.15">
      <c r="E74" s="8"/>
    </row>
    <row r="75" s="12" customFormat="1" ht="10.15">
      <c r="E75" s="8"/>
    </row>
    <row r="76" s="12" customFormat="1" ht="10.15">
      <c r="E76" s="8"/>
    </row>
    <row r="77" s="12" customFormat="1" ht="10.15">
      <c r="E77" s="8"/>
    </row>
    <row r="78" s="12" customFormat="1" ht="10.15">
      <c r="E78" s="8"/>
    </row>
    <row r="79" s="12" customFormat="1" ht="10.15">
      <c r="E79" s="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Whole Foods Market,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Whole Foods Market</dc:creator>
  <cp:keywords/>
  <dc:description/>
  <cp:lastModifiedBy>John Mackey</cp:lastModifiedBy>
  <cp:lastPrinted>2023-03-23T18:51:17Z</cp:lastPrinted>
  <dcterms:created xsi:type="dcterms:W3CDTF">2002-10-01T22:13:06Z</dcterms:created>
  <dcterms:modified xsi:type="dcterms:W3CDTF">2023-03-28T20:54:10Z</dcterms:modified>
  <cp:category/>
  <cp:version/>
  <cp:contentType/>
  <cp:contentStatus/>
</cp:coreProperties>
</file>